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H14" i="1"/>
  <c r="F14" i="1"/>
  <c r="D14" i="1"/>
  <c r="B14" i="1"/>
  <c r="C8" i="1" s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E14" i="1" l="1"/>
  <c r="I14" i="1"/>
  <c r="C7" i="1"/>
  <c r="C13" i="1"/>
  <c r="C11" i="1"/>
  <c r="C9" i="1"/>
  <c r="G14" i="1"/>
  <c r="K14" i="1"/>
  <c r="C14" i="1"/>
  <c r="C12" i="1"/>
  <c r="C10" i="1"/>
</calcChain>
</file>

<file path=xl/sharedStrings.xml><?xml version="1.0" encoding="utf-8"?>
<sst xmlns="http://schemas.openxmlformats.org/spreadsheetml/2006/main" count="30" uniqueCount="23">
  <si>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</si>
  <si>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</si>
  <si>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</si>
  <si>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</si>
  <si>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</si>
  <si>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</si>
  <si>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</si>
  <si>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</si>
  <si>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</si>
  <si>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</si>
  <si>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</si>
  <si>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</si>
  <si>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</si>
  <si>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6.1</t>
  </si>
  <si>
    <t>محافظة : بعلبك - الهرمل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</si>
  <si>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</si>
  <si>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</si>
  <si>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</si>
  <si>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</si>
  <si>
    <t>توزيع عدد الحائزين الزراعيين حسب حجم المساحة المزروعة وحسب  النشاط الزراعي وغير الزراعي وفئة عمر الحائز*</t>
  </si>
  <si>
    <t>%</t>
  </si>
  <si>
    <t>المساحة
المزروعة</t>
  </si>
  <si>
    <t>المساحة 
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</si>
</sst>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  <numFmt numFmtId="167" formatCode="0.0;[Red]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166" fontId="4" fillId="0" borderId="5" xfId="1" applyNumberFormat="1" applyFont="1" applyBorder="1"/>
    <xf numFmtId="165" fontId="4" fillId="0" borderId="6" xfId="0" applyNumberFormat="1" applyFont="1" applyBorder="1"/>
    <xf numFmtId="164" fontId="4" fillId="0" borderId="5" xfId="1" applyNumberFormat="1" applyFont="1" applyBorder="1"/>
    <xf numFmtId="165" fontId="4" fillId="0" borderId="20" xfId="0" applyNumberFormat="1" applyFont="1" applyBorder="1"/>
    <xf numFmtId="164" fontId="4" fillId="0" borderId="7" xfId="1" applyNumberFormat="1" applyFont="1" applyBorder="1"/>
    <xf numFmtId="166" fontId="4" fillId="0" borderId="9" xfId="1" applyNumberFormat="1" applyFont="1" applyBorder="1"/>
    <xf numFmtId="165" fontId="4" fillId="0" borderId="10" xfId="0" applyNumberFormat="1" applyFont="1" applyBorder="1"/>
    <xf numFmtId="166" fontId="4" fillId="0" borderId="11" xfId="1" applyNumberFormat="1" applyFont="1" applyBorder="1"/>
    <xf numFmtId="166" fontId="4" fillId="0" borderId="15" xfId="1" applyNumberFormat="1" applyFont="1" applyBorder="1"/>
    <xf numFmtId="165" fontId="4" fillId="0" borderId="13" xfId="0" applyNumberFormat="1" applyFont="1" applyBorder="1"/>
    <xf numFmtId="166" fontId="4" fillId="0" borderId="14" xfId="1" applyNumberFormat="1" applyFont="1" applyBorder="1"/>
    <xf numFmtId="166" fontId="5" fillId="0" borderId="18" xfId="1" applyNumberFormat="1" applyFont="1" applyBorder="1"/>
    <xf numFmtId="165" fontId="5" fillId="0" borderId="17" xfId="0" applyNumberFormat="1" applyFont="1" applyBorder="1"/>
    <xf numFmtId="167" fontId="5" fillId="0" borderId="17" xfId="0" applyNumberFormat="1" applyFont="1" applyBorder="1"/>
    <xf numFmtId="166" fontId="5" fillId="0" borderId="16" xfId="1" applyNumberFormat="1" applyFont="1" applyBorder="1"/>
    <xf numFmtId="165" fontId="5" fillId="0" borderId="19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/>
    <xf numFmtId="165" fontId="5" fillId="0" borderId="22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K2"/>
    </sheetView>
  </sheetViews>
  <sheetFormatPr defaultRowHeight="15" x14ac:dyDescent="0.25"/>
  <cols>
    <col min="1" max="1" width="18.42578125" customWidth="1"/>
    <col min="2" max="2" width="15" customWidth="1"/>
    <col min="3" max="3" width="8.140625" customWidth="1"/>
    <col min="4" max="4" width="15" customWidth="1"/>
    <col min="5" max="5" width="7.140625" customWidth="1"/>
    <col min="6" max="6" width="15.5703125" customWidth="1"/>
    <col min="7" max="7" width="8.42578125" customWidth="1"/>
    <col min="8" max="8" width="12.7109375" customWidth="1"/>
    <col min="9" max="9" width="8.42578125" customWidth="1"/>
    <col min="10" max="10" width="12.28515625" customWidth="1"/>
    <col min="11" max="11" width="9.85546875" customWidth="1"/>
  </cols>
  <sheetData>
    <row r="1" spans="1:11" ht="39" customHeight="1" x14ac:dyDescent="0.25">
      <c r="A1" s="32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68.25" customHeight="1" x14ac:dyDescent="0.25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9.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5" thickBot="1" x14ac:dyDescent="0.35">
      <c r="A4" s="22" t="s">
        <v>13</v>
      </c>
      <c r="I4" s="31" t="s">
        <v>18</v>
      </c>
      <c r="J4" s="31"/>
      <c r="K4" s="31"/>
    </row>
    <row r="5" spans="1:11" ht="33" customHeight="1" thickBot="1" x14ac:dyDescent="0.3">
      <c r="A5" s="27" t="s">
        <v>0</v>
      </c>
      <c r="B5" s="29" t="s">
        <v>1</v>
      </c>
      <c r="C5" s="29"/>
      <c r="D5" s="29" t="s">
        <v>2</v>
      </c>
      <c r="E5" s="29"/>
      <c r="F5" s="30" t="s">
        <v>3</v>
      </c>
      <c r="G5" s="30"/>
      <c r="H5" s="30" t="s">
        <v>4</v>
      </c>
      <c r="I5" s="30"/>
      <c r="J5" s="29" t="s">
        <v>5</v>
      </c>
      <c r="K5" s="29"/>
    </row>
    <row r="6" spans="1:11" ht="33" customHeight="1" thickBot="1" x14ac:dyDescent="0.3">
      <c r="A6" s="28"/>
      <c r="B6" s="21" t="s">
        <v>21</v>
      </c>
      <c r="C6" s="21" t="s">
        <v>20</v>
      </c>
      <c r="D6" s="21" t="s">
        <v>22</v>
      </c>
      <c r="E6" s="21" t="s">
        <v>20</v>
      </c>
      <c r="F6" s="21" t="s">
        <v>22</v>
      </c>
      <c r="G6" s="21" t="s">
        <v>20</v>
      </c>
      <c r="H6" s="21" t="s">
        <v>22</v>
      </c>
      <c r="I6" s="21" t="s">
        <v>20</v>
      </c>
      <c r="J6" s="21" t="s">
        <v>22</v>
      </c>
      <c r="K6" s="21" t="s">
        <v>20</v>
      </c>
    </row>
    <row r="7" spans="1:11" x14ac:dyDescent="0.25">
      <c r="A7" s="17" t="s">
        <v>15</v>
      </c>
      <c r="B7" s="1">
        <v>454.6</v>
      </c>
      <c r="C7" s="2">
        <f>B7/B$14*100</f>
        <v>7.888954055382344E-2</v>
      </c>
      <c r="D7" s="5">
        <v>0</v>
      </c>
      <c r="E7" s="4">
        <f t="shared" ref="E7:E14" si="0">D7*100/B7</f>
        <v>0</v>
      </c>
      <c r="F7" s="5">
        <v>0</v>
      </c>
      <c r="G7" s="4">
        <f>F7*100/B7</f>
        <v>0</v>
      </c>
      <c r="H7" s="3">
        <v>0</v>
      </c>
      <c r="I7" s="4">
        <f>H7*100/B7</f>
        <v>0</v>
      </c>
      <c r="J7" s="1">
        <v>0</v>
      </c>
      <c r="K7" s="4">
        <f>J7*100/B7</f>
        <v>0</v>
      </c>
    </row>
    <row r="8" spans="1:11" ht="13.5" customHeight="1" x14ac:dyDescent="0.25">
      <c r="A8" s="18" t="s">
        <v>6</v>
      </c>
      <c r="B8" s="6">
        <v>11732.17</v>
      </c>
      <c r="C8" s="7">
        <f t="shared" ref="C8:C14" si="1">B8/B$14*100</f>
        <v>2.0359557875040712</v>
      </c>
      <c r="D8" s="8">
        <v>7714.2060000000001</v>
      </c>
      <c r="E8" s="7">
        <f t="shared" si="0"/>
        <v>65.752593083802907</v>
      </c>
      <c r="F8" s="8">
        <v>2350.6239999999998</v>
      </c>
      <c r="G8" s="7">
        <f>F8*100/B8</f>
        <v>20.035713768211675</v>
      </c>
      <c r="H8" s="6">
        <v>1083.0999999999999</v>
      </c>
      <c r="I8" s="7">
        <f t="shared" ref="I8:I14" si="2">H8*100/B8</f>
        <v>9.2318812291332275</v>
      </c>
      <c r="J8" s="6">
        <v>584.24</v>
      </c>
      <c r="K8" s="7">
        <f>J8*100/B8</f>
        <v>4.9798119188521817</v>
      </c>
    </row>
    <row r="9" spans="1:11" x14ac:dyDescent="0.25">
      <c r="A9" s="18" t="s">
        <v>7</v>
      </c>
      <c r="B9" s="6">
        <v>56257.641000000003</v>
      </c>
      <c r="C9" s="7">
        <f t="shared" si="1"/>
        <v>9.7627352642585574</v>
      </c>
      <c r="D9" s="8">
        <v>35805.351000000002</v>
      </c>
      <c r="E9" s="7">
        <f t="shared" si="0"/>
        <v>63.64531175418464</v>
      </c>
      <c r="F9" s="8">
        <v>12682.72</v>
      </c>
      <c r="G9" s="7">
        <f>F9*100/B9</f>
        <v>22.543995401442444</v>
      </c>
      <c r="H9" s="6">
        <v>2525.7199999999998</v>
      </c>
      <c r="I9" s="7">
        <f t="shared" si="2"/>
        <v>4.4895590271906345</v>
      </c>
      <c r="J9" s="6">
        <v>5243.85</v>
      </c>
      <c r="K9" s="7">
        <f t="shared" ref="K9:K14" si="3">J9*100/B9</f>
        <v>9.3211338171822735</v>
      </c>
    </row>
    <row r="10" spans="1:11" x14ac:dyDescent="0.25">
      <c r="A10" s="18" t="s">
        <v>8</v>
      </c>
      <c r="B10" s="6">
        <v>127653.588</v>
      </c>
      <c r="C10" s="7">
        <f t="shared" si="1"/>
        <v>22.152514094516206</v>
      </c>
      <c r="D10" s="8">
        <v>80470.959000000003</v>
      </c>
      <c r="E10" s="7">
        <f t="shared" si="0"/>
        <v>63.038540679326616</v>
      </c>
      <c r="F10" s="8">
        <v>22299.94</v>
      </c>
      <c r="G10" s="7">
        <f>F10*100/B10</f>
        <v>17.469105529568036</v>
      </c>
      <c r="H10" s="6">
        <v>7990.1139999999996</v>
      </c>
      <c r="I10" s="7">
        <f t="shared" si="2"/>
        <v>6.2592161530156121</v>
      </c>
      <c r="J10" s="6">
        <v>16892.575000000001</v>
      </c>
      <c r="K10" s="7">
        <f t="shared" si="3"/>
        <v>13.233137638089733</v>
      </c>
    </row>
    <row r="11" spans="1:11" x14ac:dyDescent="0.25">
      <c r="A11" s="18" t="s">
        <v>9</v>
      </c>
      <c r="B11" s="6">
        <v>149657.93400000001</v>
      </c>
      <c r="C11" s="7">
        <f t="shared" si="1"/>
        <v>25.971063910018543</v>
      </c>
      <c r="D11" s="8">
        <v>96082.664000000004</v>
      </c>
      <c r="E11" s="7">
        <f t="shared" si="0"/>
        <v>64.201517040853972</v>
      </c>
      <c r="F11" s="8">
        <v>23798.84</v>
      </c>
      <c r="G11" s="7">
        <f>F11*100/B11</f>
        <v>15.902157248809809</v>
      </c>
      <c r="H11" s="6">
        <v>9422.4069999999992</v>
      </c>
      <c r="I11" s="7">
        <f t="shared" si="2"/>
        <v>6.2959622307762171</v>
      </c>
      <c r="J11" s="6">
        <v>20354.023000000001</v>
      </c>
      <c r="K11" s="7">
        <f t="shared" si="3"/>
        <v>13.600363479559993</v>
      </c>
    </row>
    <row r="12" spans="1:11" x14ac:dyDescent="0.25">
      <c r="A12" s="18" t="s">
        <v>10</v>
      </c>
      <c r="B12" s="6">
        <v>117172.235</v>
      </c>
      <c r="C12" s="7">
        <f t="shared" si="1"/>
        <v>20.333620292157125</v>
      </c>
      <c r="D12" s="8">
        <v>77921.538</v>
      </c>
      <c r="E12" s="7">
        <f t="shared" si="0"/>
        <v>66.501708361200073</v>
      </c>
      <c r="F12" s="8">
        <v>14226.182000000001</v>
      </c>
      <c r="G12" s="7">
        <f t="shared" ref="G12:G14" si="4">F12*100/B12</f>
        <v>12.141256842971377</v>
      </c>
      <c r="H12" s="6">
        <v>6764.82</v>
      </c>
      <c r="I12" s="7">
        <f t="shared" si="2"/>
        <v>5.7733984505800375</v>
      </c>
      <c r="J12" s="6">
        <v>18259.695</v>
      </c>
      <c r="K12" s="7">
        <f t="shared" si="3"/>
        <v>15.583636345248514</v>
      </c>
    </row>
    <row r="13" spans="1:11" ht="15.75" thickBot="1" x14ac:dyDescent="0.3">
      <c r="A13" s="19" t="s">
        <v>11</v>
      </c>
      <c r="B13" s="9">
        <v>113320.59299999999</v>
      </c>
      <c r="C13" s="10">
        <f t="shared" si="1"/>
        <v>19.665221110991681</v>
      </c>
      <c r="D13" s="11">
        <v>83121.717000000004</v>
      </c>
      <c r="E13" s="10">
        <f t="shared" si="0"/>
        <v>73.350937194619164</v>
      </c>
      <c r="F13" s="11">
        <v>11956.7</v>
      </c>
      <c r="G13" s="10">
        <f t="shared" si="4"/>
        <v>10.551215523554488</v>
      </c>
      <c r="H13" s="9">
        <v>2495.8000000000002</v>
      </c>
      <c r="I13" s="10">
        <f t="shared" si="2"/>
        <v>2.2024240554406562</v>
      </c>
      <c r="J13" s="9">
        <v>15746.376</v>
      </c>
      <c r="K13" s="10">
        <f t="shared" si="3"/>
        <v>13.895423226385695</v>
      </c>
    </row>
    <row r="14" spans="1:11" ht="16.5" thickBot="1" x14ac:dyDescent="0.3">
      <c r="A14" s="20" t="s">
        <v>12</v>
      </c>
      <c r="B14" s="12">
        <f>SUM(B7:B13)</f>
        <v>576248.76099999994</v>
      </c>
      <c r="C14" s="23">
        <f t="shared" si="1"/>
        <v>100</v>
      </c>
      <c r="D14" s="15">
        <f>SUM(D7:D13)</f>
        <v>381116.435</v>
      </c>
      <c r="E14" s="14">
        <f t="shared" si="0"/>
        <v>66.137484502114191</v>
      </c>
      <c r="F14" s="15">
        <f>SUM(F7:F13)</f>
        <v>87315.005999999994</v>
      </c>
      <c r="G14" s="13">
        <f t="shared" si="4"/>
        <v>15.152311277594228</v>
      </c>
      <c r="H14" s="12">
        <f>SUM(H7:H13)</f>
        <v>30281.960999999999</v>
      </c>
      <c r="I14" s="16">
        <f t="shared" si="2"/>
        <v>5.2550153769441259</v>
      </c>
      <c r="J14" s="12">
        <f>SUM(J7:J13)</f>
        <v>77080.759000000005</v>
      </c>
      <c r="K14" s="13">
        <f t="shared" si="3"/>
        <v>13.376299302793644</v>
      </c>
    </row>
    <row r="16" spans="1:11" x14ac:dyDescent="0.25">
      <c r="A16" s="25" t="s">
        <v>16</v>
      </c>
      <c r="B16" s="25"/>
      <c r="C16" s="25"/>
      <c r="D16" s="25"/>
      <c r="E16" s="25"/>
    </row>
    <row r="17" spans="1:5" x14ac:dyDescent="0.25">
      <c r="A17" s="25" t="s">
        <v>17</v>
      </c>
      <c r="B17" s="25"/>
      <c r="C17" s="25"/>
      <c r="D17" s="25"/>
      <c r="E17" s="25"/>
    </row>
  </sheetData>
  <mergeCells count="11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  <mergeCell ref="I4:K4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2012-10-23T09:39:17Z</dcterms:modified>
</cp:coreProperties>
</file>